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0520" windowHeight="9975"/>
  </bookViews>
  <sheets>
    <sheet name="SP 2018 Pharm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<sst xmlns="http://schemas.openxmlformats.org/spreadsheetml/2006/main" count="54" uniqueCount="29">
  <si>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</si>
  <si>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</si>
  <si>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</si>
  <si>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</si>
  <si>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</si>
  <si>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</si>
  <si>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</si>
  <si>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</si>
  <si>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</si>
  <si>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</si>
  <si>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</si>
  <si>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</si>
  <si>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</si>
  <si>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</si>
  <si>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</si>
  <si>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</si>
  <si>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</si>
  <si>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</si>
  <si>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</si>
  <si>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</si>
  <si>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</si>
  <si>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</si>
  <si>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</si>
  <si>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</si>
  <si>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</si>
  <si>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</si>
  <si>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Pharmacy</t>
  </si>
  <si>
    <t>Tuition and Fees for Non-Resident Pharmacy</t>
  </si>
  <si>
    <r>
      <rPr>
        <b/>
        <sz val="18"/>
        <color rgb="FF005BBB"/>
        <rFont val="Calibri"/>
        <family val="2"/>
        <scheme val="minor"/>
      </rPr>
      <t>Pharmacy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</si>
</sst>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B1" sqref="B1"/>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35">
      <c r="A2" s="21"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35">
      <c r="A4" s="5" t="s">
        <v>0</v>
      </c>
      <c r="B4" s="12">
        <v>1077</v>
      </c>
      <c r="C4" s="12">
        <f t="shared" ref="C4:C12" si="0">SUM(B4*2)</f>
        <v>2154</v>
      </c>
      <c r="D4" s="12">
        <f t="shared" ref="D4:D12" si="1">SUM(B4*3)</f>
        <v>3231</v>
      </c>
      <c r="E4" s="12">
        <f t="shared" ref="E4:E12" si="2">SUM(B4*4)</f>
        <v>4308</v>
      </c>
      <c r="F4" s="12">
        <f t="shared" ref="F4:F12" si="3">SUM(B4*5)</f>
        <v>5385</v>
      </c>
      <c r="G4" s="12">
        <f t="shared" ref="G4:G12" si="4">SUM(B4*6)</f>
        <v>6462</v>
      </c>
      <c r="H4" s="12">
        <f t="shared" ref="H4:H12" si="5">SUM(B4*7)</f>
        <v>7539</v>
      </c>
      <c r="I4" s="12">
        <f t="shared" ref="I4:I12" si="6">SUM(B4*8)</f>
        <v>8616</v>
      </c>
      <c r="J4" s="12">
        <f t="shared" ref="J4:J11" si="7">SUM(B4*9)</f>
        <v>9693</v>
      </c>
      <c r="K4" s="12">
        <f t="shared" ref="K4:K7" si="8">SUM(B4*10)</f>
        <v>10770</v>
      </c>
      <c r="L4" s="12">
        <f t="shared" ref="L4:L7" si="9">SUM(B4*11)</f>
        <v>11847</v>
      </c>
      <c r="M4" s="13">
        <v>12920</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55</v>
      </c>
      <c r="C6" s="16">
        <v>55</v>
      </c>
      <c r="D6" s="16">
        <v>55</v>
      </c>
      <c r="E6" s="16">
        <v>55</v>
      </c>
      <c r="F6" s="16">
        <v>55</v>
      </c>
      <c r="G6" s="16">
        <v>55</v>
      </c>
      <c r="H6" s="16">
        <v>55</v>
      </c>
      <c r="I6" s="16">
        <v>55</v>
      </c>
      <c r="J6" s="16">
        <v>55</v>
      </c>
      <c r="K6" s="16">
        <v>55</v>
      </c>
      <c r="L6" s="16">
        <v>55</v>
      </c>
      <c r="M6" s="16">
        <v>55</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19" t="s">
        <v>21</v>
      </c>
      <c r="B11" s="20">
        <v>0</v>
      </c>
      <c r="C11" s="20">
        <f t="shared" si="0"/>
        <v>0</v>
      </c>
      <c r="D11" s="20">
        <f t="shared" si="1"/>
        <v>0</v>
      </c>
      <c r="E11" s="20">
        <f t="shared" si="2"/>
        <v>0</v>
      </c>
      <c r="F11" s="20">
        <f t="shared" si="3"/>
        <v>0</v>
      </c>
      <c r="G11" s="20">
        <f t="shared" si="4"/>
        <v>0</v>
      </c>
      <c r="H11" s="20">
        <f t="shared" si="5"/>
        <v>0</v>
      </c>
      <c r="I11" s="20">
        <f t="shared" si="6"/>
        <v>0</v>
      </c>
      <c r="J11" s="20">
        <f t="shared" si="7"/>
        <v>0</v>
      </c>
      <c r="K11" s="20">
        <f t="shared" ref="K11" si="11">SUM(C11*9)</f>
        <v>0</v>
      </c>
      <c r="L11" s="20">
        <f t="shared" ref="L11" si="12">SUM(D11*9)</f>
        <v>0</v>
      </c>
      <c r="M11" s="20">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19" t="s">
        <v>7</v>
      </c>
      <c r="B13" s="20">
        <v>5</v>
      </c>
      <c r="C13" s="20">
        <v>5</v>
      </c>
      <c r="D13" s="20">
        <v>5</v>
      </c>
      <c r="E13" s="20">
        <v>5</v>
      </c>
      <c r="F13" s="20">
        <v>5</v>
      </c>
      <c r="G13" s="20">
        <v>5</v>
      </c>
      <c r="H13" s="20">
        <v>5</v>
      </c>
      <c r="I13" s="20">
        <v>5</v>
      </c>
      <c r="J13" s="20">
        <v>5</v>
      </c>
      <c r="K13" s="20">
        <v>5</v>
      </c>
      <c r="L13" s="20">
        <v>5</v>
      </c>
      <c r="M13" s="20">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7">
        <f t="shared" ref="B15:M15" si="14">SUM(B4:B14)</f>
        <v>1236.0000000000005</v>
      </c>
      <c r="C15" s="17">
        <f t="shared" si="14"/>
        <v>2412.0000000000009</v>
      </c>
      <c r="D15" s="17">
        <f t="shared" si="14"/>
        <v>3588</v>
      </c>
      <c r="E15" s="17">
        <f t="shared" si="14"/>
        <v>4764.0000000000018</v>
      </c>
      <c r="F15" s="17">
        <f t="shared" si="14"/>
        <v>5939.9999999999991</v>
      </c>
      <c r="G15" s="17">
        <f t="shared" si="14"/>
        <v>7116</v>
      </c>
      <c r="H15" s="17">
        <f t="shared" si="14"/>
        <v>8292</v>
      </c>
      <c r="I15" s="17">
        <f t="shared" si="14"/>
        <v>9468.0000000000036</v>
      </c>
      <c r="J15" s="17">
        <f t="shared" si="14"/>
        <v>10940.75</v>
      </c>
      <c r="K15" s="17">
        <f t="shared" si="14"/>
        <v>12017.75</v>
      </c>
      <c r="L15" s="17">
        <f t="shared" si="14"/>
        <v>13094.75</v>
      </c>
      <c r="M15" s="18">
        <f t="shared" si="14"/>
        <v>14167.75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1"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35">
      <c r="A19" s="5" t="s">
        <v>0</v>
      </c>
      <c r="B19" s="12">
        <v>1519</v>
      </c>
      <c r="C19" s="12">
        <f t="shared" ref="C19:C27" si="15">SUM(B19*2)</f>
        <v>3038</v>
      </c>
      <c r="D19" s="12">
        <f t="shared" ref="D19:D27" si="16">SUM(B19*3)</f>
        <v>4557</v>
      </c>
      <c r="E19" s="12">
        <f t="shared" ref="E19:E27" si="17">SUM(B19*4)</f>
        <v>6076</v>
      </c>
      <c r="F19" s="12">
        <f t="shared" ref="F19:F27" si="18">SUM(B19*5)</f>
        <v>7595</v>
      </c>
      <c r="G19" s="12">
        <f t="shared" ref="G19:G27" si="19">SUM(B19*6)</f>
        <v>9114</v>
      </c>
      <c r="H19" s="12">
        <f t="shared" ref="H19:H27" si="20">SUM(B19*7)</f>
        <v>10633</v>
      </c>
      <c r="I19" s="12">
        <f t="shared" ref="I19:I27" si="21">SUM(B19*8)</f>
        <v>12152</v>
      </c>
      <c r="J19" s="12">
        <f t="shared" ref="J19:J22" si="22">SUM(B19*9)</f>
        <v>13671</v>
      </c>
      <c r="K19" s="12">
        <f t="shared" ref="K19:K22" si="23">SUM(B19*10)</f>
        <v>15190</v>
      </c>
      <c r="L19" s="12">
        <f t="shared" ref="L19:L22" si="24">SUM(B19*11)</f>
        <v>16709</v>
      </c>
      <c r="M19" s="13">
        <v>18225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55</v>
      </c>
      <c r="C21" s="16">
        <v>55</v>
      </c>
      <c r="D21" s="16">
        <v>55</v>
      </c>
      <c r="E21" s="16">
        <v>55</v>
      </c>
      <c r="F21" s="16">
        <v>55</v>
      </c>
      <c r="G21" s="16">
        <v>55</v>
      </c>
      <c r="H21" s="16">
        <v>55</v>
      </c>
      <c r="I21" s="16">
        <v>55</v>
      </c>
      <c r="J21" s="16">
        <v>55</v>
      </c>
      <c r="K21" s="16">
        <v>55</v>
      </c>
      <c r="L21" s="16">
        <v>55</v>
      </c>
      <c r="M21" s="16">
        <v>55</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19" t="s">
        <v>21</v>
      </c>
      <c r="B26" s="20">
        <v>0</v>
      </c>
      <c r="C26" s="20">
        <f t="shared" si="15"/>
        <v>0</v>
      </c>
      <c r="D26" s="20">
        <f>SUM(B26*3)</f>
        <v>0</v>
      </c>
      <c r="E26" s="20">
        <f>SUM(B26*4)</f>
        <v>0</v>
      </c>
      <c r="F26" s="20">
        <f>SUM(B26*5)</f>
        <v>0</v>
      </c>
      <c r="G26" s="20">
        <f>SUM(B26*6)</f>
        <v>0</v>
      </c>
      <c r="H26" s="20">
        <f>SUM(B26*7)</f>
        <v>0</v>
      </c>
      <c r="I26" s="20">
        <f>SUM(B26*8)</f>
        <v>0</v>
      </c>
      <c r="J26" s="20">
        <f t="shared" ref="J26" si="26">SUM(B26*9)</f>
        <v>0</v>
      </c>
      <c r="K26" s="20">
        <f t="shared" ref="K26" si="27">SUM(C26*9)</f>
        <v>0</v>
      </c>
      <c r="L26" s="20">
        <f t="shared" ref="L26" si="28">SUM(D26*9)</f>
        <v>0</v>
      </c>
      <c r="M26" s="20">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19" t="s">
        <v>7</v>
      </c>
      <c r="B28" s="20">
        <v>5</v>
      </c>
      <c r="C28" s="20">
        <v>5</v>
      </c>
      <c r="D28" s="20">
        <v>5</v>
      </c>
      <c r="E28" s="20">
        <v>5</v>
      </c>
      <c r="F28" s="20">
        <v>5</v>
      </c>
      <c r="G28" s="20">
        <v>5</v>
      </c>
      <c r="H28" s="20">
        <v>5</v>
      </c>
      <c r="I28" s="20">
        <v>5</v>
      </c>
      <c r="J28" s="20">
        <v>5</v>
      </c>
      <c r="K28" s="20">
        <v>5</v>
      </c>
      <c r="L28" s="20">
        <v>5</v>
      </c>
      <c r="M28" s="20">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7">
        <f t="shared" ref="B30:M30" si="30">SUM(B19:B29)</f>
        <v>1678.0000000000005</v>
      </c>
      <c r="C30" s="17">
        <f t="shared" si="30"/>
        <v>3296.0000000000009</v>
      </c>
      <c r="D30" s="17">
        <f t="shared" si="30"/>
        <v>4914.0000000000009</v>
      </c>
      <c r="E30" s="17">
        <f t="shared" si="30"/>
        <v>6532.0000000000018</v>
      </c>
      <c r="F30" s="17">
        <f t="shared" si="30"/>
        <v>8149.9999999999991</v>
      </c>
      <c r="G30" s="17">
        <f t="shared" si="30"/>
        <v>9768.0000000000018</v>
      </c>
      <c r="H30" s="17">
        <f t="shared" si="30"/>
        <v>11385.999999999998</v>
      </c>
      <c r="I30" s="17">
        <f t="shared" si="30"/>
        <v>13004.000000000004</v>
      </c>
      <c r="J30" s="17">
        <f t="shared" si="30"/>
        <v>14918.75</v>
      </c>
      <c r="K30" s="17">
        <f t="shared" si="30"/>
        <v>16437.75</v>
      </c>
      <c r="L30" s="17">
        <f t="shared" si="30"/>
        <v>17956.75</v>
      </c>
      <c r="M30" s="18">
        <f t="shared" si="30"/>
        <v>19472.75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L+ZV5/bwqxcB3obFprkLl9L4U8mIJQPh8MfHNed1zAqhOseeZgG9cj/oY3ai06jHl0HHCAZJUnfWYY7fSTA0DA==" saltValue="rEnGoJylxZv6uJYEXpWs6A=="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Pharm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Pharmacy Tuition and Fee Billing Rates</dc:title>
  <dc:subject>Listing of graduate tuition and fees for the spring 2017 semester</dc:subject>
  <dc:creator>UB Student Accounts</dc:creator>
  <cp:keywords>tuition,fees,pharmacy tuition, pharmacy fees</cp:keywords>
  <cp:lastModifiedBy>Kvetkosky, Mary</cp:lastModifiedBy>
  <cp:lastPrinted>2016-07-08T20:10:16Z</cp:lastPrinted>
  <dcterms:created xsi:type="dcterms:W3CDTF">2016-06-06T21:02:30Z</dcterms:created>
  <dcterms:modified xsi:type="dcterms:W3CDTF">2021-12-15T15:12:22Z</dcterms:modified>
  <cp:category>tuition</cp:category>
</cp:coreProperties>
</file>